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780" yWindow="829" windowWidth="15582" windowHeight="11574"/>
  </bookViews>
  <sheets>
    <sheet name="КСС" sheetId="28" r:id="rId1"/>
  </sheets>
  <calcPr calcId="125725"/>
</workbook>
</file>

<file path=xl/calcChain.xml><?xml version="1.0" encoding="utf-8"?>
<calcChain xmlns="http://schemas.openxmlformats.org/spreadsheetml/2006/main">
  <c r="H93" i="28"/>
  <c r="H94"/>
  <c r="H95"/>
  <c r="H96"/>
  <c r="G93"/>
  <c r="G94"/>
  <c r="G95"/>
  <c r="G96"/>
  <c r="H72"/>
  <c r="H73"/>
  <c r="H74"/>
  <c r="H75"/>
  <c r="H76"/>
  <c r="H77"/>
  <c r="H78"/>
  <c r="H79"/>
  <c r="H81"/>
  <c r="H82"/>
  <c r="H83"/>
  <c r="H84"/>
  <c r="H85"/>
  <c r="H86"/>
  <c r="H87"/>
  <c r="H88"/>
  <c r="H107" s="1"/>
  <c r="H109" s="1"/>
  <c r="H89"/>
  <c r="G73"/>
  <c r="G74"/>
  <c r="G75"/>
  <c r="G76"/>
  <c r="G77"/>
  <c r="G78"/>
  <c r="G79"/>
  <c r="G81"/>
  <c r="G82"/>
  <c r="G83"/>
  <c r="G84"/>
  <c r="G85"/>
  <c r="G86"/>
  <c r="G87"/>
  <c r="G88"/>
  <c r="G109" s="1"/>
  <c r="G89"/>
  <c r="H54"/>
  <c r="H55"/>
  <c r="H56"/>
  <c r="H57"/>
  <c r="H58"/>
  <c r="H59"/>
  <c r="H60"/>
  <c r="H61"/>
  <c r="H62"/>
  <c r="H63"/>
  <c r="H64"/>
  <c r="H66"/>
  <c r="H67"/>
  <c r="H68"/>
  <c r="H69"/>
  <c r="H70"/>
  <c r="H71"/>
  <c r="G54"/>
  <c r="G55"/>
  <c r="G56"/>
  <c r="G57"/>
  <c r="G58"/>
  <c r="G59"/>
  <c r="G60"/>
  <c r="G61"/>
  <c r="G62"/>
  <c r="G63"/>
  <c r="G64"/>
  <c r="G66"/>
  <c r="G67"/>
  <c r="G68"/>
  <c r="G69"/>
  <c r="G70"/>
  <c r="G71"/>
  <c r="G72"/>
  <c r="H34"/>
  <c r="H35"/>
  <c r="H37"/>
  <c r="H38"/>
  <c r="H39"/>
  <c r="H40"/>
  <c r="H41"/>
  <c r="H42"/>
  <c r="H43"/>
  <c r="H44"/>
  <c r="H45"/>
  <c r="H46"/>
  <c r="H47"/>
  <c r="H48"/>
  <c r="H49"/>
  <c r="H50"/>
  <c r="H51"/>
  <c r="H52"/>
  <c r="G34"/>
  <c r="G35"/>
  <c r="G37"/>
  <c r="G38"/>
  <c r="G39"/>
  <c r="G40"/>
  <c r="G41"/>
  <c r="G42"/>
  <c r="G43"/>
  <c r="G44"/>
  <c r="G45"/>
  <c r="G46"/>
  <c r="G47"/>
  <c r="G48"/>
  <c r="G49"/>
  <c r="G50"/>
  <c r="G51"/>
  <c r="G52"/>
  <c r="H31"/>
  <c r="H32"/>
  <c r="H33"/>
  <c r="H90"/>
  <c r="H91"/>
  <c r="H92"/>
  <c r="H97"/>
  <c r="H98"/>
  <c r="H99"/>
  <c r="H100"/>
  <c r="H101"/>
  <c r="G31"/>
  <c r="G32"/>
  <c r="G33"/>
  <c r="G90"/>
  <c r="G91"/>
  <c r="G92"/>
  <c r="G97"/>
  <c r="G98"/>
  <c r="G99"/>
  <c r="G100"/>
  <c r="G101"/>
  <c r="G16"/>
  <c r="G17"/>
  <c r="G18"/>
  <c r="G19"/>
  <c r="G20"/>
  <c r="G21"/>
  <c r="G22"/>
  <c r="G23"/>
  <c r="G24"/>
  <c r="G25"/>
  <c r="G26"/>
  <c r="G27"/>
  <c r="G28"/>
  <c r="G29"/>
  <c r="G30"/>
  <c r="G102"/>
  <c r="G103"/>
  <c r="G104"/>
  <c r="G105"/>
  <c r="G15"/>
  <c r="H19"/>
  <c r="H20"/>
  <c r="H21"/>
  <c r="H22"/>
  <c r="H23"/>
  <c r="H24"/>
  <c r="H25"/>
  <c r="H26"/>
  <c r="H27"/>
  <c r="H28"/>
  <c r="H29"/>
  <c r="H30"/>
  <c r="H102"/>
  <c r="H103"/>
  <c r="H104"/>
  <c r="H105"/>
  <c r="H16"/>
  <c r="H17"/>
  <c r="H18"/>
  <c r="H15"/>
  <c r="H106"/>
  <c r="G110" l="1"/>
  <c r="G111" s="1"/>
  <c r="G113"/>
  <c r="H111"/>
  <c r="H110"/>
</calcChain>
</file>

<file path=xl/sharedStrings.xml><?xml version="1.0" encoding="utf-8"?>
<sst xmlns="http://schemas.openxmlformats.org/spreadsheetml/2006/main" count="205" uniqueCount="126">
  <si>
    <t>Вид работа</t>
  </si>
  <si>
    <t>Количество</t>
  </si>
  <si>
    <t>7=4x6</t>
  </si>
  <si>
    <t>8=4x5</t>
  </si>
  <si>
    <t xml:space="preserve">Част Материали </t>
  </si>
  <si>
    <t>Обща стойност</t>
  </si>
  <si>
    <t>ДДС:</t>
  </si>
  <si>
    <t>Единична цена</t>
  </si>
  <si>
    <t>Единична цена на материала</t>
  </si>
  <si>
    <t xml:space="preserve"> Обща стойност на материала</t>
  </si>
  <si>
    <t>Обща стойност:</t>
  </si>
  <si>
    <t>Обща стойност с ДДС:</t>
  </si>
  <si>
    <t>Процент на ст-та на м-лите:</t>
  </si>
  <si>
    <t>№</t>
  </si>
  <si>
    <t>Непредвидени разходи - 10% от общата стойност</t>
  </si>
  <si>
    <t xml:space="preserve">Приложение – КСС оферта </t>
  </si>
  <si>
    <r>
      <t xml:space="preserve">Участник: </t>
    </r>
    <r>
      <rPr>
        <sz val="12"/>
        <rFont val="Times New Roman"/>
        <family val="1"/>
        <charset val="204"/>
      </rPr>
      <t>…………………………………………………..</t>
    </r>
  </si>
  <si>
    <t>УЧАСТНИК:</t>
  </si>
  <si>
    <t xml:space="preserve"> КОЛИЧЕСТВЕНО-СТОЙНОСТНА СМЕТКА</t>
  </si>
  <si>
    <t>Единица                                                мярка</t>
  </si>
  <si>
    <t>(име, подпис и печат)</t>
  </si>
  <si>
    <t>ПРОЕКТ "КРАСИВА БЪЛГАРИЯ" 2020</t>
  </si>
  <si>
    <t>Направа дървена коруба за керемиди</t>
  </si>
  <si>
    <t>м</t>
  </si>
  <si>
    <t>Демонтаж на керемиди</t>
  </si>
  <si>
    <t>м2</t>
  </si>
  <si>
    <t>Спускане керемиди</t>
  </si>
  <si>
    <t>1000бр</t>
  </si>
  <si>
    <t>Сортиране керемиди</t>
  </si>
  <si>
    <t>100бр.</t>
  </si>
  <si>
    <t>Разваляне на летвена обшивка по покриви за керемиди</t>
  </si>
  <si>
    <t>Демонтаж на покривна дъсчена обшивка и стреха</t>
  </si>
  <si>
    <t>Доставка и монтаж дъсчена обшивка от иглолистен материал или плоскости OSB3, с дебелина &gt;20мм</t>
  </si>
  <si>
    <t>Покриване с PVС фолио върху дъсчена обшивка</t>
  </si>
  <si>
    <t xml:space="preserve">м2 </t>
  </si>
  <si>
    <t>Доставка и монтаж на летви и конталетви  под керемиди, в 2 реда в двете посоки, 3х4см</t>
  </si>
  <si>
    <t>Покриване със съществуващи керемиди</t>
  </si>
  <si>
    <t xml:space="preserve"> Доставка и покриване с нови керамични керемиди</t>
  </si>
  <si>
    <t>Доставка и покриване на била и ръбови с керамични капаци</t>
  </si>
  <si>
    <t>Общивка улами с поцинкована  ламарина 0,5 мм до  30 градуса</t>
  </si>
  <si>
    <t>Доставка и монтаж на олуци поцинкована ламарина 0.5мм,ф110,  вкл. скоби за закрепяне</t>
  </si>
  <si>
    <t>Доставка и монтаж водосточни тръби ф110 от поцинкована ламарина, дебелина 0.5мм, вкл. скоби за закрепяне</t>
  </si>
  <si>
    <t>Доставка и монтаж на водосточно казанче</t>
  </si>
  <si>
    <t>бр.</t>
  </si>
  <si>
    <t>Доставка и монтаж на ламперия по стрехи</t>
  </si>
  <si>
    <t>Доставка и монтаж на челни дъски</t>
  </si>
  <si>
    <t>Лакиране на дървени повърхности по стрехи и челни дъски</t>
  </si>
  <si>
    <t>Външна варова мазилка по комини</t>
  </si>
  <si>
    <t>Монтаж на шапки за комини- бетонови</t>
  </si>
  <si>
    <t>Боядисване с вододисперсни бои външна по комини  при ремонти</t>
  </si>
  <si>
    <t>Фасади</t>
  </si>
  <si>
    <t>Фасадно скеле - монтаж и демонтаж</t>
  </si>
  <si>
    <t>Изчукване и почистване до здрава основа на копроментирана външна мазилка</t>
  </si>
  <si>
    <t>Хоризонтален пренос строителни отпадъци на 100м, включително натоварване на транспорт  и превоз строителни отпадъци на депо.</t>
  </si>
  <si>
    <t>м3</t>
  </si>
  <si>
    <t>Изкърпване на външна гладка вароциментена мазилка</t>
  </si>
  <si>
    <t>Топлоизолация по фасади с експандиран полистирен /ЕРS/ 100 мм включително дюбели, мрежа и шпакловка</t>
  </si>
  <si>
    <t xml:space="preserve">Доставка и полагане топлоизолация,  за обръщане около врати и прозорци с ширина до 30см, от XPS 2см, вкл. мрежа, дюбели и шпакловка </t>
  </si>
  <si>
    <t>Доставка и полагане фасадна  /полимерна/ мазилка,  структура с дебелина 2 мм,  вкл. грундиране на основата</t>
  </si>
  <si>
    <t>Доставка и монтаж фасадни   5-камерени  PVC прозорци, 50% двуплоскосно отваряне, еднокамерен стъклопакет с ниско емисионно стъкло, общ коеф. на топлопреминаване &lt;1.4W/м2  по спесификация</t>
  </si>
  <si>
    <t xml:space="preserve">Доставка и монтаж външни алуминиеви подпрозоречни поли на ширина 30см </t>
  </si>
  <si>
    <t>Доставка и монтаж вътрешни PVC подпрозоречни поли на ширина 30см вкл. капачки</t>
  </si>
  <si>
    <t xml:space="preserve">Демонтаж на дървени фасадни врати вкл. изнасяне на 50 м </t>
  </si>
  <si>
    <t>Обръщане на отвори с гипсокартон на новомонтирана дограма с ръбохранители - отвътре</t>
  </si>
  <si>
    <t>Доставка и мантаж на AL врата с прекъснат термомост 140/240 с автомат и брава "Антипаник", съгл. спесификация</t>
  </si>
  <si>
    <t xml:space="preserve">Доставка и монтаж на Al врата 100/240 с прекъснат  термомост, съгл. спесификация </t>
  </si>
  <si>
    <t>Доставка и монтаж на AL врата 140/220 с летящи панти, съгл. спесификация</t>
  </si>
  <si>
    <t>Почистване, минизиране и блажна боя по външни парапети на тераси</t>
  </si>
  <si>
    <t>ВиК</t>
  </si>
  <si>
    <t xml:space="preserve">Изкопаване улей от 40/20 до 50/40 в тухлен зид ръчно </t>
  </si>
  <si>
    <t>Вароциментна изравнителна мазилка с дебелина до 10 мм с готова смес, при ремонти Ел и ВиК</t>
  </si>
  <si>
    <t>Пробиване на единични отвори с диаметър до 100 мм в тухлени стени с деб. до 25 см</t>
  </si>
  <si>
    <t>Доставка и монтаж вътрешна водопроводна инсталация от пропиленови тръби за студена вода Ф20мм, включително фасонни части</t>
  </si>
  <si>
    <t xml:space="preserve">Доставка и монтаж вътрешна водопроводна инсталация от пропиленови тръби за топла вода Ф20мм,включително фасонни части </t>
  </si>
  <si>
    <t>Доставка и монтаж на тоалетна мивка среден формат</t>
  </si>
  <si>
    <t>Доставка и монтаж смесителна батерия за тоалетна мивка</t>
  </si>
  <si>
    <t>Доставка и монтаж на моноблок</t>
  </si>
  <si>
    <t>Доставка и монтаж на подови сифони  чугунени ф50</t>
  </si>
  <si>
    <t>Доставка и монтаж канал PVC ф 50, вкл. фасонни части</t>
  </si>
  <si>
    <t>Доставка и монтаж канал PVC ф 110, вкл. фасонни части</t>
  </si>
  <si>
    <t>Интериорен ремонт</t>
  </si>
  <si>
    <t>Настилка от подови керамични  плочки на лепило</t>
  </si>
  <si>
    <t>Облицовка с керамични плочки с лепило по стени на фуга 2 мм</t>
  </si>
  <si>
    <t>Разваляне на тухлена зидария на вароциментов р-р</t>
  </si>
  <si>
    <t>Вътрешна варова мазилка по тухлени стени и тавани, двупластова</t>
  </si>
  <si>
    <t>Демонтаж на дюшеме</t>
  </si>
  <si>
    <t xml:space="preserve">Пердашена армирана замазка 4см </t>
  </si>
  <si>
    <t>Очукване на стара мазилка по вътрешни стени</t>
  </si>
  <si>
    <t>Гипсова шпакловка по вътрешни стени</t>
  </si>
  <si>
    <t>Грундиране на стари стени  с латексов грунд</t>
  </si>
  <si>
    <t>Доставка и полагане на латекс по стени двукратно</t>
  </si>
  <si>
    <t>Алкидна /блажна/ боя двукратно по стара  дограма - врати</t>
  </si>
  <si>
    <t>Топлоизолация по тавани в сутеренни помещения на съществуваща сграда с експандиран полистирен (EPS) 80 мм</t>
  </si>
  <si>
    <t>Очукване на варова мазилка по вътрешни тавани</t>
  </si>
  <si>
    <t>Окачени тавани с минераловатни пана модул 600/600</t>
  </si>
  <si>
    <t>Електро</t>
  </si>
  <si>
    <t>Доставка и монтаж на LED плафон 24W,4000K 230V ТМТ</t>
  </si>
  <si>
    <r>
      <t>Доставка и монтаж на осветително тяло LED -</t>
    </r>
    <r>
      <rPr>
        <sz val="10"/>
        <color indexed="17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 T8 150см 22W 4500K </t>
    </r>
  </si>
  <si>
    <t>Доставка и монтаж на IP65 влагозащитено LED осветително тяло  125x1200mm</t>
  </si>
  <si>
    <t>Доставка LED плафон ML300 със сензор за движение, 15W, 220VAC, 900lm, 6500K,  BC15-00330</t>
  </si>
  <si>
    <t>Доставка  и монтаж автоматичен прекъсвач   3P   63  C</t>
  </si>
  <si>
    <t>Доставка и монтаж автоматичен прекъсвач 1P   25 C</t>
  </si>
  <si>
    <t>Доставка и монтаж  автоматичен прекъсвач1P     16 C</t>
  </si>
  <si>
    <t>Доставка и монтаж  монтажна плоча 60х60х2</t>
  </si>
  <si>
    <t>Доставка и монтаж  контакт шуко модулен 16А- общо предназначение</t>
  </si>
  <si>
    <t>Доставкаи монтаж  ключ за осветление модулен-единичен</t>
  </si>
  <si>
    <t>Доставкаи монтаж  ключ за осветление модулен-девиаторен</t>
  </si>
  <si>
    <t xml:space="preserve">Доставка и монтаж бойлерно табло  25A </t>
  </si>
  <si>
    <t>Доставка и монтаж  конзола за тухла/бетон</t>
  </si>
  <si>
    <t>Доставка и монтаж разклонителна кутия скрита инсталация ф 97</t>
  </si>
  <si>
    <t>Доставка и монтаж DIN шина за монтаж на модулна апаратура 35 mm</t>
  </si>
  <si>
    <t>м.</t>
  </si>
  <si>
    <t>Доставка и изтегляне  кабел NYY-G 4x10</t>
  </si>
  <si>
    <t>Доставка и изтегляне кабел ПВВ-МБ1 3Х4</t>
  </si>
  <si>
    <t>Доставка и изтегляне  кабел ПВВ-МБ1 2Х1.5</t>
  </si>
  <si>
    <t>Доставка и изтегляне  кабел ПВВ-МБ1 2Х1</t>
  </si>
  <si>
    <t>Доставкаи изтегляне  кабел ШВПС 4х0.75</t>
  </si>
  <si>
    <t>Доставка и изтегляне  кабел SFTP STP CAT.5E</t>
  </si>
  <si>
    <t>Доставка и полагане на гофрирана тръба  Ф35 под мазилка</t>
  </si>
  <si>
    <t xml:space="preserve">Доставка и полагане на гофрирана тръба Ф20 под мазилка </t>
  </si>
  <si>
    <t>Доставка и монтаж лека метална конструкция</t>
  </si>
  <si>
    <t>кг</t>
  </si>
  <si>
    <t>Мълниезащита на покрив  с мълниеприемник с изпреварващо действие - време на изпреварване 60ms и всички останали окомпликтовки</t>
  </si>
  <si>
    <t>Обща стойност без непредвидени разходи:</t>
  </si>
  <si>
    <t xml:space="preserve">Обект: Текущ ремонт на сграда на селски Здравен участък - с. Септемврийци, находящ се на ул. „Свобода“  №116, УПИ І-325,  кв.58 по плана на с. Септемврийци, Община Вълчедръм,
ПО ПРОЕКТ „КРАСИВА БЪЛГАРИЯ”
</t>
  </si>
  <si>
    <r>
      <t>Възложител: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ОБЩИНА ВЪЛЧЕДРЪМ</t>
    </r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</si>
</sst>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0"/>
      <name val="Arial Narrow"/>
      <family val="2"/>
      <charset val="204"/>
    </font>
    <font>
      <b/>
      <i/>
      <sz val="10"/>
      <color indexed="2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23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Narrow"/>
      <family val="2"/>
      <charset val="204"/>
    </font>
    <font>
      <b/>
      <sz val="12"/>
      <color indexed="23"/>
      <name val="Times New Roman"/>
      <family val="1"/>
      <charset val="204"/>
    </font>
    <font>
      <b/>
      <i/>
      <sz val="11"/>
      <color indexed="23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i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/>
    </xf>
    <xf numFmtId="2" fontId="3" fillId="0" borderId="0" xfId="0" applyNumberFormat="1" applyFont="1"/>
    <xf numFmtId="0" fontId="4" fillId="0" borderId="0" xfId="0" applyFont="1" applyFill="1" applyBorder="1" applyAlignment="1">
      <alignment horizontal="right"/>
    </xf>
    <xf numFmtId="0" fontId="3" fillId="0" borderId="0" xfId="0" applyFont="1" applyAlignment="1">
      <alignment horizontal="justify" vertical="center" wrapText="1"/>
    </xf>
    <xf numFmtId="0" fontId="4" fillId="0" borderId="0" xfId="0" applyNumberFormat="1" applyFont="1" applyFill="1" applyBorder="1" applyAlignment="1" applyProtection="1">
      <alignment vertical="top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10" fontId="3" fillId="0" borderId="0" xfId="0" applyNumberFormat="1" applyFont="1" applyBorder="1"/>
    <xf numFmtId="0" fontId="10" fillId="0" borderId="1" xfId="0" applyFont="1" applyFill="1" applyBorder="1" applyAlignment="1">
      <alignment horizontal="center"/>
    </xf>
    <xf numFmtId="2" fontId="3" fillId="0" borderId="1" xfId="0" applyNumberFormat="1" applyFont="1" applyFill="1" applyBorder="1"/>
    <xf numFmtId="2" fontId="3" fillId="0" borderId="1" xfId="0" applyNumberFormat="1" applyFont="1" applyBorder="1"/>
    <xf numFmtId="10" fontId="3" fillId="0" borderId="1" xfId="0" applyNumberFormat="1" applyFont="1" applyBorder="1"/>
    <xf numFmtId="0" fontId="11" fillId="0" borderId="1" xfId="0" applyFont="1" applyBorder="1" applyAlignment="1">
      <alignment horizontal="center" vertical="center"/>
    </xf>
    <xf numFmtId="0" fontId="4" fillId="0" borderId="0" xfId="0" applyFont="1" applyFill="1"/>
    <xf numFmtId="0" fontId="13" fillId="0" borderId="0" xfId="0" applyFont="1"/>
    <xf numFmtId="0" fontId="14" fillId="0" borderId="0" xfId="0" applyFont="1" applyFill="1" applyBorder="1" applyAlignment="1">
      <alignment horizontal="left"/>
    </xf>
    <xf numFmtId="0" fontId="14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/>
    <xf numFmtId="0" fontId="4" fillId="0" borderId="0" xfId="0" applyFont="1" applyFill="1" applyAlignment="1"/>
    <xf numFmtId="0" fontId="7" fillId="0" borderId="0" xfId="0" applyNumberFormat="1" applyFont="1" applyFill="1" applyBorder="1" applyAlignment="1" applyProtection="1">
      <alignment horizontal="left" vertical="top"/>
    </xf>
    <xf numFmtId="0" fontId="3" fillId="0" borderId="1" xfId="0" quotePrefix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quotePrefix="1" applyFont="1" applyBorder="1" applyAlignment="1">
      <alignment wrapText="1"/>
    </xf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5" fillId="0" borderId="0" xfId="0" applyFont="1" applyAlignment="1">
      <alignment horizontal="right"/>
    </xf>
    <xf numFmtId="0" fontId="6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0" fillId="0" borderId="4" xfId="0" applyBorder="1" applyAlignment="1"/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2"/>
  <sheetViews>
    <sheetView tabSelected="1" view="pageBreakPreview" topLeftCell="A80" zoomScaleNormal="100" workbookViewId="0">
      <selection activeCell="F88" sqref="F88"/>
    </sheetView>
  </sheetViews>
  <sheetFormatPr defaultColWidth="9.125" defaultRowHeight="14.95"/>
  <cols>
    <col min="1" max="1" width="4.375" style="1" customWidth="1"/>
    <col min="2" max="2" width="46.5" style="1" customWidth="1"/>
    <col min="3" max="3" width="8.375" style="1" customWidth="1"/>
    <col min="4" max="4" width="10.5" style="1" customWidth="1"/>
    <col min="5" max="5" width="9.875" style="1" customWidth="1"/>
    <col min="6" max="6" width="10.375" style="1" customWidth="1"/>
    <col min="7" max="7" width="9.625" style="1" customWidth="1"/>
    <col min="8" max="16384" width="9.125" style="1"/>
  </cols>
  <sheetData>
    <row r="1" spans="1:9" ht="16.5" customHeight="1">
      <c r="A1" s="62" t="s">
        <v>21</v>
      </c>
      <c r="B1" s="62"/>
      <c r="C1" s="18"/>
      <c r="D1" s="18"/>
      <c r="F1" s="63" t="s">
        <v>15</v>
      </c>
      <c r="G1" s="63"/>
      <c r="H1" s="63"/>
    </row>
    <row r="2" spans="1:9" ht="12.9" customHeight="1">
      <c r="A2" s="18"/>
      <c r="B2" s="18"/>
      <c r="C2" s="18"/>
      <c r="D2" s="18"/>
      <c r="E2" s="17"/>
      <c r="F2" s="17"/>
      <c r="G2" s="17"/>
      <c r="H2" s="17"/>
    </row>
    <row r="3" spans="1:9" s="27" customFormat="1" ht="70" customHeight="1">
      <c r="A3" s="71" t="s">
        <v>124</v>
      </c>
      <c r="B3" s="71"/>
      <c r="C3" s="71"/>
      <c r="D3" s="72"/>
      <c r="E3" s="72"/>
      <c r="F3" s="32"/>
      <c r="G3" s="32"/>
      <c r="H3" s="32"/>
    </row>
    <row r="4" spans="1:9" s="27" customFormat="1" ht="14.95" customHeight="1">
      <c r="A4" s="28"/>
      <c r="B4" s="28"/>
      <c r="C4" s="28"/>
      <c r="D4" s="28"/>
      <c r="E4" s="53"/>
      <c r="F4" s="29"/>
      <c r="G4" s="29"/>
      <c r="H4" s="29"/>
    </row>
    <row r="5" spans="1:9" s="27" customFormat="1" ht="14.95" customHeight="1">
      <c r="A5" s="33" t="s">
        <v>125</v>
      </c>
      <c r="B5" s="33"/>
      <c r="C5" s="33"/>
      <c r="D5" s="33"/>
      <c r="E5" s="33"/>
      <c r="F5" s="33"/>
      <c r="G5" s="33"/>
      <c r="H5" s="33"/>
    </row>
    <row r="6" spans="1:9" s="27" customFormat="1" ht="14.95" customHeight="1">
      <c r="A6" s="30"/>
      <c r="B6" s="30"/>
      <c r="C6" s="30"/>
      <c r="D6" s="30"/>
      <c r="E6" s="30"/>
      <c r="F6" s="30"/>
      <c r="G6" s="30"/>
      <c r="H6" s="30"/>
    </row>
    <row r="7" spans="1:9" s="27" customFormat="1" ht="14.95" customHeight="1">
      <c r="A7" s="33" t="s">
        <v>16</v>
      </c>
      <c r="B7" s="33"/>
      <c r="C7" s="33"/>
      <c r="D7" s="33"/>
      <c r="E7" s="33"/>
      <c r="F7" s="33"/>
      <c r="G7" s="33"/>
      <c r="H7" s="33"/>
    </row>
    <row r="8" spans="1:9" s="27" customFormat="1" ht="14.95" customHeight="1">
      <c r="A8" s="30"/>
      <c r="B8" s="30"/>
      <c r="C8" s="30"/>
      <c r="D8" s="30"/>
      <c r="E8" s="30"/>
      <c r="F8" s="30"/>
      <c r="G8" s="30"/>
      <c r="H8" s="30"/>
    </row>
    <row r="9" spans="1:9" s="27" customFormat="1" ht="14.95" customHeight="1">
      <c r="A9" s="61" t="s">
        <v>18</v>
      </c>
      <c r="B9" s="61"/>
      <c r="C9" s="61"/>
      <c r="D9" s="61"/>
      <c r="E9" s="61"/>
      <c r="F9" s="61"/>
      <c r="G9" s="61"/>
      <c r="H9" s="61"/>
      <c r="I9" s="31"/>
    </row>
    <row r="10" spans="1:9" ht="12.1" customHeight="1">
      <c r="A10" s="7"/>
      <c r="B10" s="8"/>
      <c r="C10" s="6"/>
      <c r="D10" s="6"/>
      <c r="E10" s="6"/>
      <c r="F10" s="6"/>
      <c r="G10" s="6"/>
      <c r="H10" s="6"/>
    </row>
    <row r="11" spans="1:9" ht="18" customHeight="1">
      <c r="A11" s="59" t="s">
        <v>13</v>
      </c>
      <c r="B11" s="56" t="s">
        <v>0</v>
      </c>
      <c r="C11" s="56" t="s">
        <v>19</v>
      </c>
      <c r="D11" s="59" t="s">
        <v>1</v>
      </c>
      <c r="E11" s="56" t="s">
        <v>7</v>
      </c>
      <c r="F11" s="60" t="s">
        <v>4</v>
      </c>
      <c r="G11" s="60"/>
      <c r="H11" s="56" t="s">
        <v>5</v>
      </c>
    </row>
    <row r="12" spans="1:9" ht="17.350000000000001" customHeight="1">
      <c r="A12" s="59"/>
      <c r="B12" s="56"/>
      <c r="C12" s="56"/>
      <c r="D12" s="59"/>
      <c r="E12" s="56"/>
      <c r="F12" s="70" t="s">
        <v>8</v>
      </c>
      <c r="G12" s="70" t="s">
        <v>9</v>
      </c>
      <c r="H12" s="56"/>
    </row>
    <row r="13" spans="1:9" ht="39.1" customHeight="1">
      <c r="A13" s="59"/>
      <c r="B13" s="56"/>
      <c r="C13" s="56"/>
      <c r="D13" s="59"/>
      <c r="E13" s="56"/>
      <c r="F13" s="70"/>
      <c r="G13" s="70"/>
      <c r="H13" s="56"/>
    </row>
    <row r="14" spans="1:9">
      <c r="A14" s="36">
        <v>1</v>
      </c>
      <c r="B14" s="37" t="s">
        <v>22</v>
      </c>
      <c r="C14" s="38" t="s">
        <v>23</v>
      </c>
      <c r="D14" s="39">
        <v>9</v>
      </c>
      <c r="E14" s="21">
        <v>5</v>
      </c>
      <c r="F14" s="21">
        <v>6</v>
      </c>
      <c r="G14" s="21" t="s">
        <v>2</v>
      </c>
      <c r="H14" s="21" t="s">
        <v>3</v>
      </c>
    </row>
    <row r="15" spans="1:9">
      <c r="A15" s="36">
        <v>2</v>
      </c>
      <c r="B15" s="37" t="s">
        <v>24</v>
      </c>
      <c r="C15" s="38" t="s">
        <v>25</v>
      </c>
      <c r="D15" s="39">
        <v>265</v>
      </c>
      <c r="E15" s="22"/>
      <c r="F15" s="23"/>
      <c r="G15" s="23">
        <f>ROUND((D15*F15),2)</f>
        <v>0</v>
      </c>
      <c r="H15" s="23">
        <f>ROUND((D15*E15),2)</f>
        <v>0</v>
      </c>
    </row>
    <row r="16" spans="1:9" ht="12.75" customHeight="1">
      <c r="A16" s="36">
        <v>3</v>
      </c>
      <c r="B16" s="37" t="s">
        <v>26</v>
      </c>
      <c r="C16" s="38" t="s">
        <v>27</v>
      </c>
      <c r="D16" s="39">
        <v>3.4</v>
      </c>
      <c r="E16" s="23"/>
      <c r="F16" s="23"/>
      <c r="G16" s="23">
        <f t="shared" ref="G16:G105" si="0">ROUND((D16*F16),2)</f>
        <v>0</v>
      </c>
      <c r="H16" s="23">
        <f t="shared" ref="H16:H105" si="1">ROUND((D16*E16),2)</f>
        <v>0</v>
      </c>
    </row>
    <row r="17" spans="1:8">
      <c r="A17" s="36">
        <v>4</v>
      </c>
      <c r="B17" s="40" t="s">
        <v>28</v>
      </c>
      <c r="C17" s="38" t="s">
        <v>29</v>
      </c>
      <c r="D17" s="39">
        <v>34</v>
      </c>
      <c r="E17" s="23"/>
      <c r="F17" s="23"/>
      <c r="G17" s="23">
        <f t="shared" si="0"/>
        <v>0</v>
      </c>
      <c r="H17" s="23">
        <f t="shared" si="1"/>
        <v>0</v>
      </c>
    </row>
    <row r="18" spans="1:8">
      <c r="A18" s="36">
        <v>5</v>
      </c>
      <c r="B18" s="37" t="s">
        <v>30</v>
      </c>
      <c r="C18" s="38" t="s">
        <v>25</v>
      </c>
      <c r="D18" s="39">
        <v>265</v>
      </c>
      <c r="E18" s="23"/>
      <c r="F18" s="23"/>
      <c r="G18" s="23">
        <f t="shared" si="0"/>
        <v>0</v>
      </c>
      <c r="H18" s="23">
        <f t="shared" si="1"/>
        <v>0</v>
      </c>
    </row>
    <row r="19" spans="1:8">
      <c r="A19" s="36">
        <v>6</v>
      </c>
      <c r="B19" s="37" t="s">
        <v>31</v>
      </c>
      <c r="C19" s="38" t="s">
        <v>25</v>
      </c>
      <c r="D19" s="39">
        <v>290</v>
      </c>
      <c r="E19" s="23"/>
      <c r="F19" s="23"/>
      <c r="G19" s="23">
        <f t="shared" si="0"/>
        <v>0</v>
      </c>
      <c r="H19" s="23">
        <f t="shared" si="1"/>
        <v>0</v>
      </c>
    </row>
    <row r="20" spans="1:8" ht="27.85">
      <c r="A20" s="36">
        <v>7</v>
      </c>
      <c r="B20" s="37" t="s">
        <v>32</v>
      </c>
      <c r="C20" s="38" t="s">
        <v>25</v>
      </c>
      <c r="D20" s="39">
        <v>265</v>
      </c>
      <c r="E20" s="23"/>
      <c r="F20" s="23"/>
      <c r="G20" s="23">
        <f t="shared" si="0"/>
        <v>0</v>
      </c>
      <c r="H20" s="23">
        <f t="shared" si="1"/>
        <v>0</v>
      </c>
    </row>
    <row r="21" spans="1:8">
      <c r="A21" s="36">
        <v>8</v>
      </c>
      <c r="B21" s="37" t="s">
        <v>33</v>
      </c>
      <c r="C21" s="38" t="s">
        <v>34</v>
      </c>
      <c r="D21" s="39">
        <v>265</v>
      </c>
      <c r="E21" s="23"/>
      <c r="F21" s="23"/>
      <c r="G21" s="23">
        <f t="shared" si="0"/>
        <v>0</v>
      </c>
      <c r="H21" s="23">
        <f t="shared" si="1"/>
        <v>0</v>
      </c>
    </row>
    <row r="22" spans="1:8" ht="27.85">
      <c r="A22" s="36">
        <v>9</v>
      </c>
      <c r="B22" s="37" t="s">
        <v>35</v>
      </c>
      <c r="C22" s="38" t="s">
        <v>25</v>
      </c>
      <c r="D22" s="39">
        <v>265</v>
      </c>
      <c r="E22" s="23"/>
      <c r="F22" s="23"/>
      <c r="G22" s="23">
        <f t="shared" si="0"/>
        <v>0</v>
      </c>
      <c r="H22" s="23">
        <f t="shared" si="1"/>
        <v>0</v>
      </c>
    </row>
    <row r="23" spans="1:8">
      <c r="A23" s="36">
        <v>10</v>
      </c>
      <c r="B23" s="37" t="s">
        <v>36</v>
      </c>
      <c r="C23" s="38" t="s">
        <v>25</v>
      </c>
      <c r="D23" s="39">
        <v>115</v>
      </c>
      <c r="E23" s="23"/>
      <c r="F23" s="23"/>
      <c r="G23" s="23">
        <f t="shared" si="0"/>
        <v>0</v>
      </c>
      <c r="H23" s="23">
        <f t="shared" si="1"/>
        <v>0</v>
      </c>
    </row>
    <row r="24" spans="1:8">
      <c r="A24" s="36">
        <v>11</v>
      </c>
      <c r="B24" s="37" t="s">
        <v>37</v>
      </c>
      <c r="C24" s="38" t="s">
        <v>25</v>
      </c>
      <c r="D24" s="39">
        <v>150</v>
      </c>
      <c r="E24" s="23"/>
      <c r="F24" s="23"/>
      <c r="G24" s="23">
        <f t="shared" si="0"/>
        <v>0</v>
      </c>
      <c r="H24" s="23">
        <f t="shared" si="1"/>
        <v>0</v>
      </c>
    </row>
    <row r="25" spans="1:8" ht="27.85">
      <c r="A25" s="36">
        <v>12</v>
      </c>
      <c r="B25" s="37" t="s">
        <v>38</v>
      </c>
      <c r="C25" s="38" t="s">
        <v>23</v>
      </c>
      <c r="D25" s="39">
        <v>44</v>
      </c>
      <c r="E25" s="23"/>
      <c r="F25" s="23"/>
      <c r="G25" s="23">
        <f t="shared" si="0"/>
        <v>0</v>
      </c>
      <c r="H25" s="23">
        <f t="shared" si="1"/>
        <v>0</v>
      </c>
    </row>
    <row r="26" spans="1:8" ht="27.85">
      <c r="A26" s="36">
        <v>13</v>
      </c>
      <c r="B26" s="37" t="s">
        <v>39</v>
      </c>
      <c r="C26" s="38" t="s">
        <v>25</v>
      </c>
      <c r="D26" s="39">
        <v>12.5</v>
      </c>
      <c r="E26" s="23"/>
      <c r="F26" s="23"/>
      <c r="G26" s="23">
        <f t="shared" si="0"/>
        <v>0</v>
      </c>
      <c r="H26" s="23">
        <f t="shared" si="1"/>
        <v>0</v>
      </c>
    </row>
    <row r="27" spans="1:8" ht="27.85">
      <c r="A27" s="36">
        <v>14</v>
      </c>
      <c r="B27" s="37" t="s">
        <v>40</v>
      </c>
      <c r="C27" s="38" t="s">
        <v>23</v>
      </c>
      <c r="D27" s="39">
        <v>60</v>
      </c>
      <c r="E27" s="23"/>
      <c r="F27" s="23"/>
      <c r="G27" s="23">
        <f t="shared" si="0"/>
        <v>0</v>
      </c>
      <c r="H27" s="23">
        <f t="shared" si="1"/>
        <v>0</v>
      </c>
    </row>
    <row r="28" spans="1:8" ht="41.45">
      <c r="A28" s="36">
        <v>15</v>
      </c>
      <c r="B28" s="37" t="s">
        <v>41</v>
      </c>
      <c r="C28" s="38" t="s">
        <v>23</v>
      </c>
      <c r="D28" s="39">
        <v>36.6</v>
      </c>
      <c r="E28" s="23"/>
      <c r="F28" s="23"/>
      <c r="G28" s="23">
        <f t="shared" si="0"/>
        <v>0</v>
      </c>
      <c r="H28" s="23">
        <f t="shared" si="1"/>
        <v>0</v>
      </c>
    </row>
    <row r="29" spans="1:8">
      <c r="A29" s="36">
        <v>16</v>
      </c>
      <c r="B29" s="37" t="s">
        <v>42</v>
      </c>
      <c r="C29" s="38" t="s">
        <v>43</v>
      </c>
      <c r="D29" s="39">
        <v>4</v>
      </c>
      <c r="E29" s="23"/>
      <c r="F29" s="23"/>
      <c r="G29" s="23">
        <f t="shared" si="0"/>
        <v>0</v>
      </c>
      <c r="H29" s="23">
        <f t="shared" si="1"/>
        <v>0</v>
      </c>
    </row>
    <row r="30" spans="1:8">
      <c r="A30" s="36">
        <v>17</v>
      </c>
      <c r="B30" s="37" t="s">
        <v>44</v>
      </c>
      <c r="C30" s="38" t="s">
        <v>25</v>
      </c>
      <c r="D30" s="39">
        <v>33</v>
      </c>
      <c r="E30" s="23"/>
      <c r="F30" s="23"/>
      <c r="G30" s="23">
        <f t="shared" si="0"/>
        <v>0</v>
      </c>
      <c r="H30" s="23">
        <f t="shared" si="1"/>
        <v>0</v>
      </c>
    </row>
    <row r="31" spans="1:8">
      <c r="A31" s="41">
        <v>18</v>
      </c>
      <c r="B31" s="42" t="s">
        <v>45</v>
      </c>
      <c r="C31" s="43" t="s">
        <v>25</v>
      </c>
      <c r="D31" s="44">
        <v>8.25</v>
      </c>
      <c r="E31" s="23"/>
      <c r="F31" s="23"/>
      <c r="G31" s="23">
        <f t="shared" si="0"/>
        <v>0</v>
      </c>
      <c r="H31" s="23">
        <f t="shared" si="1"/>
        <v>0</v>
      </c>
    </row>
    <row r="32" spans="1:8" ht="27.85">
      <c r="A32" s="36">
        <v>19</v>
      </c>
      <c r="B32" s="37" t="s">
        <v>46</v>
      </c>
      <c r="C32" s="38" t="s">
        <v>25</v>
      </c>
      <c r="D32" s="39">
        <v>41.25</v>
      </c>
      <c r="E32" s="23"/>
      <c r="F32" s="23"/>
      <c r="G32" s="23">
        <f t="shared" si="0"/>
        <v>0</v>
      </c>
      <c r="H32" s="23">
        <f t="shared" si="1"/>
        <v>0</v>
      </c>
    </row>
    <row r="33" spans="1:8">
      <c r="A33" s="36">
        <v>20</v>
      </c>
      <c r="B33" s="37" t="s">
        <v>47</v>
      </c>
      <c r="C33" s="38" t="s">
        <v>25</v>
      </c>
      <c r="D33" s="39">
        <v>25.9</v>
      </c>
      <c r="E33" s="23"/>
      <c r="F33" s="23"/>
      <c r="G33" s="23">
        <f t="shared" si="0"/>
        <v>0</v>
      </c>
      <c r="H33" s="23">
        <f t="shared" si="1"/>
        <v>0</v>
      </c>
    </row>
    <row r="34" spans="1:8">
      <c r="A34" s="36">
        <v>21</v>
      </c>
      <c r="B34" s="37" t="s">
        <v>48</v>
      </c>
      <c r="C34" s="38" t="s">
        <v>43</v>
      </c>
      <c r="D34" s="39">
        <v>5</v>
      </c>
      <c r="E34" s="23"/>
      <c r="F34" s="23"/>
      <c r="G34" s="23">
        <f t="shared" si="0"/>
        <v>0</v>
      </c>
      <c r="H34" s="23">
        <f t="shared" si="1"/>
        <v>0</v>
      </c>
    </row>
    <row r="35" spans="1:8" ht="27.85">
      <c r="A35" s="36">
        <v>22</v>
      </c>
      <c r="B35" s="37" t="s">
        <v>49</v>
      </c>
      <c r="C35" s="38" t="s">
        <v>25</v>
      </c>
      <c r="D35" s="39">
        <v>25.9</v>
      </c>
      <c r="E35" s="23"/>
      <c r="F35" s="23"/>
      <c r="G35" s="23">
        <f t="shared" si="0"/>
        <v>0</v>
      </c>
      <c r="H35" s="23">
        <f t="shared" si="1"/>
        <v>0</v>
      </c>
    </row>
    <row r="36" spans="1:8">
      <c r="A36" s="45"/>
      <c r="B36" s="46" t="s">
        <v>50</v>
      </c>
      <c r="C36" s="47"/>
      <c r="D36" s="48"/>
      <c r="E36" s="23"/>
      <c r="F36" s="23"/>
      <c r="G36" s="23"/>
      <c r="H36" s="23"/>
    </row>
    <row r="37" spans="1:8">
      <c r="A37" s="36">
        <v>23</v>
      </c>
      <c r="B37" s="37" t="s">
        <v>51</v>
      </c>
      <c r="C37" s="38" t="s">
        <v>25</v>
      </c>
      <c r="D37" s="39">
        <v>415</v>
      </c>
      <c r="E37" s="23"/>
      <c r="F37" s="23"/>
      <c r="G37" s="23">
        <f t="shared" si="0"/>
        <v>0</v>
      </c>
      <c r="H37" s="23">
        <f t="shared" si="1"/>
        <v>0</v>
      </c>
    </row>
    <row r="38" spans="1:8" ht="27.85">
      <c r="A38" s="36">
        <v>24</v>
      </c>
      <c r="B38" s="37" t="s">
        <v>52</v>
      </c>
      <c r="C38" s="38" t="s">
        <v>25</v>
      </c>
      <c r="D38" s="39">
        <v>37.51</v>
      </c>
      <c r="E38" s="23"/>
      <c r="F38" s="23"/>
      <c r="G38" s="23">
        <f t="shared" si="0"/>
        <v>0</v>
      </c>
      <c r="H38" s="23">
        <f t="shared" si="1"/>
        <v>0</v>
      </c>
    </row>
    <row r="39" spans="1:8" ht="41.45">
      <c r="A39" s="36">
        <v>25</v>
      </c>
      <c r="B39" s="37" t="s">
        <v>53</v>
      </c>
      <c r="C39" s="38" t="s">
        <v>54</v>
      </c>
      <c r="D39" s="39">
        <v>12.5</v>
      </c>
      <c r="E39" s="23"/>
      <c r="F39" s="23"/>
      <c r="G39" s="23">
        <f t="shared" si="0"/>
        <v>0</v>
      </c>
      <c r="H39" s="23">
        <f t="shared" si="1"/>
        <v>0</v>
      </c>
    </row>
    <row r="40" spans="1:8">
      <c r="A40" s="36">
        <v>26</v>
      </c>
      <c r="B40" s="37" t="s">
        <v>55</v>
      </c>
      <c r="C40" s="38" t="s">
        <v>25</v>
      </c>
      <c r="D40" s="39">
        <v>44.51</v>
      </c>
      <c r="E40" s="23"/>
      <c r="F40" s="23"/>
      <c r="G40" s="23">
        <f t="shared" si="0"/>
        <v>0</v>
      </c>
      <c r="H40" s="23">
        <f t="shared" si="1"/>
        <v>0</v>
      </c>
    </row>
    <row r="41" spans="1:8" ht="27.85">
      <c r="A41" s="36">
        <v>27</v>
      </c>
      <c r="B41" s="37" t="s">
        <v>56</v>
      </c>
      <c r="C41" s="38" t="s">
        <v>25</v>
      </c>
      <c r="D41" s="39">
        <v>325.5</v>
      </c>
      <c r="E41" s="23"/>
      <c r="F41" s="23"/>
      <c r="G41" s="23">
        <f t="shared" si="0"/>
        <v>0</v>
      </c>
      <c r="H41" s="23">
        <f t="shared" si="1"/>
        <v>0</v>
      </c>
    </row>
    <row r="42" spans="1:8" ht="41.45">
      <c r="A42" s="36">
        <v>28</v>
      </c>
      <c r="B42" s="37" t="s">
        <v>57</v>
      </c>
      <c r="C42" s="43" t="s">
        <v>23</v>
      </c>
      <c r="D42" s="39">
        <v>23.8</v>
      </c>
      <c r="E42" s="23"/>
      <c r="F42" s="23"/>
      <c r="G42" s="23">
        <f t="shared" si="0"/>
        <v>0</v>
      </c>
      <c r="H42" s="23">
        <f t="shared" si="1"/>
        <v>0</v>
      </c>
    </row>
    <row r="43" spans="1:8" ht="41.45">
      <c r="A43" s="41">
        <v>29</v>
      </c>
      <c r="B43" s="42" t="s">
        <v>58</v>
      </c>
      <c r="C43" s="43" t="s">
        <v>25</v>
      </c>
      <c r="D43" s="44">
        <v>335.3</v>
      </c>
      <c r="E43" s="23"/>
      <c r="F43" s="23"/>
      <c r="G43" s="23">
        <f t="shared" si="0"/>
        <v>0</v>
      </c>
      <c r="H43" s="23">
        <f t="shared" si="1"/>
        <v>0</v>
      </c>
    </row>
    <row r="44" spans="1:8" ht="55.05">
      <c r="A44" s="36">
        <v>30</v>
      </c>
      <c r="B44" s="37" t="s">
        <v>59</v>
      </c>
      <c r="C44" s="38" t="s">
        <v>25</v>
      </c>
      <c r="D44" s="39">
        <v>76.510000000000005</v>
      </c>
      <c r="E44" s="23"/>
      <c r="F44" s="23"/>
      <c r="G44" s="23">
        <f t="shared" si="0"/>
        <v>0</v>
      </c>
      <c r="H44" s="23">
        <f t="shared" si="1"/>
        <v>0</v>
      </c>
    </row>
    <row r="45" spans="1:8" ht="27.85">
      <c r="A45" s="36">
        <v>31</v>
      </c>
      <c r="B45" s="37" t="s">
        <v>60</v>
      </c>
      <c r="C45" s="38" t="s">
        <v>23</v>
      </c>
      <c r="D45" s="39">
        <v>72.5</v>
      </c>
      <c r="E45" s="23"/>
      <c r="F45" s="23"/>
      <c r="G45" s="23">
        <f t="shared" si="0"/>
        <v>0</v>
      </c>
      <c r="H45" s="23">
        <f t="shared" si="1"/>
        <v>0</v>
      </c>
    </row>
    <row r="46" spans="1:8" ht="27.85">
      <c r="A46" s="36">
        <v>32</v>
      </c>
      <c r="B46" s="37" t="s">
        <v>61</v>
      </c>
      <c r="C46" s="38" t="s">
        <v>23</v>
      </c>
      <c r="D46" s="39">
        <v>66.599999999999994</v>
      </c>
      <c r="E46" s="23"/>
      <c r="F46" s="23"/>
      <c r="G46" s="23">
        <f t="shared" si="0"/>
        <v>0</v>
      </c>
      <c r="H46" s="23">
        <f t="shared" si="1"/>
        <v>0</v>
      </c>
    </row>
    <row r="47" spans="1:8" ht="27.85">
      <c r="A47" s="36">
        <v>33</v>
      </c>
      <c r="B47" s="37" t="s">
        <v>62</v>
      </c>
      <c r="C47" s="38" t="s">
        <v>43</v>
      </c>
      <c r="D47" s="39">
        <v>4</v>
      </c>
      <c r="E47" s="23"/>
      <c r="F47" s="23"/>
      <c r="G47" s="23">
        <f t="shared" si="0"/>
        <v>0</v>
      </c>
      <c r="H47" s="23">
        <f t="shared" si="1"/>
        <v>0</v>
      </c>
    </row>
    <row r="48" spans="1:8" ht="27.85">
      <c r="A48" s="36">
        <v>34</v>
      </c>
      <c r="B48" s="37" t="s">
        <v>63</v>
      </c>
      <c r="C48" s="38" t="s">
        <v>23</v>
      </c>
      <c r="D48" s="39">
        <v>239.7</v>
      </c>
      <c r="E48" s="23"/>
      <c r="F48" s="23"/>
      <c r="G48" s="23">
        <f t="shared" si="0"/>
        <v>0</v>
      </c>
      <c r="H48" s="23">
        <f t="shared" si="1"/>
        <v>0</v>
      </c>
    </row>
    <row r="49" spans="1:8" ht="41.45">
      <c r="A49" s="36">
        <v>35</v>
      </c>
      <c r="B49" s="37" t="s">
        <v>64</v>
      </c>
      <c r="C49" s="38" t="s">
        <v>25</v>
      </c>
      <c r="D49" s="39">
        <v>3.36</v>
      </c>
      <c r="E49" s="23"/>
      <c r="F49" s="23"/>
      <c r="G49" s="23">
        <f t="shared" si="0"/>
        <v>0</v>
      </c>
      <c r="H49" s="23">
        <f t="shared" si="1"/>
        <v>0</v>
      </c>
    </row>
    <row r="50" spans="1:8" ht="27.85">
      <c r="A50" s="36">
        <v>36</v>
      </c>
      <c r="B50" s="37" t="s">
        <v>65</v>
      </c>
      <c r="C50" s="38" t="s">
        <v>25</v>
      </c>
      <c r="D50" s="39">
        <v>2.4</v>
      </c>
      <c r="E50" s="23"/>
      <c r="F50" s="23"/>
      <c r="G50" s="23">
        <f t="shared" si="0"/>
        <v>0</v>
      </c>
      <c r="H50" s="23">
        <f t="shared" si="1"/>
        <v>0</v>
      </c>
    </row>
    <row r="51" spans="1:8" ht="27.85">
      <c r="A51" s="36">
        <v>37</v>
      </c>
      <c r="B51" s="37" t="s">
        <v>66</v>
      </c>
      <c r="C51" s="38" t="s">
        <v>25</v>
      </c>
      <c r="D51" s="39">
        <v>3.08</v>
      </c>
      <c r="E51" s="23"/>
      <c r="F51" s="23"/>
      <c r="G51" s="23">
        <f t="shared" si="0"/>
        <v>0</v>
      </c>
      <c r="H51" s="23">
        <f t="shared" si="1"/>
        <v>0</v>
      </c>
    </row>
    <row r="52" spans="1:8" ht="27.85">
      <c r="A52" s="36">
        <v>38</v>
      </c>
      <c r="B52" s="37" t="s">
        <v>67</v>
      </c>
      <c r="C52" s="38" t="s">
        <v>25</v>
      </c>
      <c r="D52" s="39">
        <v>32.5</v>
      </c>
      <c r="E52" s="23"/>
      <c r="F52" s="23"/>
      <c r="G52" s="23">
        <f t="shared" si="0"/>
        <v>0</v>
      </c>
      <c r="H52" s="23">
        <f t="shared" si="1"/>
        <v>0</v>
      </c>
    </row>
    <row r="53" spans="1:8">
      <c r="A53" s="45"/>
      <c r="B53" s="46" t="s">
        <v>68</v>
      </c>
      <c r="C53" s="47"/>
      <c r="D53" s="48"/>
      <c r="E53" s="23"/>
      <c r="F53" s="23"/>
      <c r="G53" s="23"/>
      <c r="H53" s="23"/>
    </row>
    <row r="54" spans="1:8">
      <c r="A54" s="36">
        <v>39</v>
      </c>
      <c r="B54" s="37" t="s">
        <v>69</v>
      </c>
      <c r="C54" s="38" t="s">
        <v>23</v>
      </c>
      <c r="D54" s="39">
        <v>15</v>
      </c>
      <c r="E54" s="23"/>
      <c r="F54" s="23"/>
      <c r="G54" s="23">
        <f t="shared" si="0"/>
        <v>0</v>
      </c>
      <c r="H54" s="23">
        <f t="shared" si="1"/>
        <v>0</v>
      </c>
    </row>
    <row r="55" spans="1:8" ht="27.85">
      <c r="A55" s="36">
        <v>40</v>
      </c>
      <c r="B55" s="37" t="s">
        <v>70</v>
      </c>
      <c r="C55" s="38" t="s">
        <v>25</v>
      </c>
      <c r="D55" s="39">
        <v>47</v>
      </c>
      <c r="E55" s="23"/>
      <c r="F55" s="23"/>
      <c r="G55" s="23">
        <f t="shared" si="0"/>
        <v>0</v>
      </c>
      <c r="H55" s="23">
        <f t="shared" si="1"/>
        <v>0</v>
      </c>
    </row>
    <row r="56" spans="1:8" ht="27.85">
      <c r="A56" s="36">
        <v>41</v>
      </c>
      <c r="B56" s="37" t="s">
        <v>71</v>
      </c>
      <c r="C56" s="38" t="s">
        <v>43</v>
      </c>
      <c r="D56" s="39">
        <v>24</v>
      </c>
      <c r="E56" s="23"/>
      <c r="F56" s="23"/>
      <c r="G56" s="23">
        <f t="shared" si="0"/>
        <v>0</v>
      </c>
      <c r="H56" s="23">
        <f t="shared" si="1"/>
        <v>0</v>
      </c>
    </row>
    <row r="57" spans="1:8" ht="41.45">
      <c r="A57" s="36">
        <v>42</v>
      </c>
      <c r="B57" s="37" t="s">
        <v>72</v>
      </c>
      <c r="C57" s="38" t="s">
        <v>23</v>
      </c>
      <c r="D57" s="39">
        <v>6.8</v>
      </c>
      <c r="E57" s="23"/>
      <c r="F57" s="23"/>
      <c r="G57" s="23">
        <f t="shared" si="0"/>
        <v>0</v>
      </c>
      <c r="H57" s="23">
        <f t="shared" si="1"/>
        <v>0</v>
      </c>
    </row>
    <row r="58" spans="1:8" ht="41.45">
      <c r="A58" s="36">
        <v>43</v>
      </c>
      <c r="B58" s="37" t="s">
        <v>73</v>
      </c>
      <c r="C58" s="38" t="s">
        <v>23</v>
      </c>
      <c r="D58" s="39">
        <v>4.5</v>
      </c>
      <c r="E58" s="23"/>
      <c r="F58" s="23"/>
      <c r="G58" s="23">
        <f t="shared" si="0"/>
        <v>0</v>
      </c>
      <c r="H58" s="23">
        <f t="shared" si="1"/>
        <v>0</v>
      </c>
    </row>
    <row r="59" spans="1:8">
      <c r="A59" s="36">
        <v>44</v>
      </c>
      <c r="B59" s="37" t="s">
        <v>74</v>
      </c>
      <c r="C59" s="38" t="s">
        <v>43</v>
      </c>
      <c r="D59" s="39">
        <v>1</v>
      </c>
      <c r="E59" s="23"/>
      <c r="F59" s="23"/>
      <c r="G59" s="23">
        <f t="shared" si="0"/>
        <v>0</v>
      </c>
      <c r="H59" s="23">
        <f t="shared" si="1"/>
        <v>0</v>
      </c>
    </row>
    <row r="60" spans="1:8" ht="27.85">
      <c r="A60" s="36">
        <v>45</v>
      </c>
      <c r="B60" s="37" t="s">
        <v>75</v>
      </c>
      <c r="C60" s="38" t="s">
        <v>43</v>
      </c>
      <c r="D60" s="39">
        <v>1</v>
      </c>
      <c r="E60" s="23"/>
      <c r="F60" s="23"/>
      <c r="G60" s="23">
        <f t="shared" si="0"/>
        <v>0</v>
      </c>
      <c r="H60" s="23">
        <f t="shared" si="1"/>
        <v>0</v>
      </c>
    </row>
    <row r="61" spans="1:8">
      <c r="A61" s="36">
        <v>46</v>
      </c>
      <c r="B61" s="37" t="s">
        <v>76</v>
      </c>
      <c r="C61" s="38" t="s">
        <v>43</v>
      </c>
      <c r="D61" s="39">
        <v>1</v>
      </c>
      <c r="E61" s="23"/>
      <c r="F61" s="23"/>
      <c r="G61" s="23">
        <f t="shared" si="0"/>
        <v>0</v>
      </c>
      <c r="H61" s="23">
        <f t="shared" si="1"/>
        <v>0</v>
      </c>
    </row>
    <row r="62" spans="1:8">
      <c r="A62" s="36">
        <v>47</v>
      </c>
      <c r="B62" s="37" t="s">
        <v>77</v>
      </c>
      <c r="C62" s="38" t="s">
        <v>43</v>
      </c>
      <c r="D62" s="39">
        <v>2</v>
      </c>
      <c r="E62" s="23"/>
      <c r="F62" s="23"/>
      <c r="G62" s="23">
        <f t="shared" si="0"/>
        <v>0</v>
      </c>
      <c r="H62" s="23">
        <f t="shared" si="1"/>
        <v>0</v>
      </c>
    </row>
    <row r="63" spans="1:8">
      <c r="A63" s="36">
        <v>48</v>
      </c>
      <c r="B63" s="37" t="s">
        <v>78</v>
      </c>
      <c r="C63" s="38" t="s">
        <v>23</v>
      </c>
      <c r="D63" s="39">
        <v>5</v>
      </c>
      <c r="E63" s="23"/>
      <c r="F63" s="23"/>
      <c r="G63" s="23">
        <f t="shared" si="0"/>
        <v>0</v>
      </c>
      <c r="H63" s="23">
        <f t="shared" si="1"/>
        <v>0</v>
      </c>
    </row>
    <row r="64" spans="1:8" ht="27.85">
      <c r="A64" s="36">
        <v>49</v>
      </c>
      <c r="B64" s="37" t="s">
        <v>79</v>
      </c>
      <c r="C64" s="38" t="s">
        <v>23</v>
      </c>
      <c r="D64" s="39">
        <v>8</v>
      </c>
      <c r="E64" s="23"/>
      <c r="F64" s="23"/>
      <c r="G64" s="23">
        <f t="shared" si="0"/>
        <v>0</v>
      </c>
      <c r="H64" s="23">
        <f t="shared" si="1"/>
        <v>0</v>
      </c>
    </row>
    <row r="65" spans="1:8">
      <c r="A65" s="45"/>
      <c r="B65" s="46" t="s">
        <v>80</v>
      </c>
      <c r="C65" s="47"/>
      <c r="D65" s="48"/>
      <c r="E65" s="23"/>
      <c r="F65" s="23"/>
      <c r="G65" s="23"/>
      <c r="H65" s="23"/>
    </row>
    <row r="66" spans="1:8">
      <c r="A66" s="36">
        <v>50</v>
      </c>
      <c r="B66" s="37" t="s">
        <v>81</v>
      </c>
      <c r="C66" s="38" t="s">
        <v>25</v>
      </c>
      <c r="D66" s="39">
        <v>4.3</v>
      </c>
      <c r="E66" s="23"/>
      <c r="F66" s="23"/>
      <c r="G66" s="23">
        <f t="shared" si="0"/>
        <v>0</v>
      </c>
      <c r="H66" s="23">
        <f t="shared" si="1"/>
        <v>0</v>
      </c>
    </row>
    <row r="67" spans="1:8" ht="27.85">
      <c r="A67" s="36">
        <v>51</v>
      </c>
      <c r="B67" s="37" t="s">
        <v>82</v>
      </c>
      <c r="C67" s="38" t="s">
        <v>25</v>
      </c>
      <c r="D67" s="39">
        <v>8.5</v>
      </c>
      <c r="E67" s="23"/>
      <c r="F67" s="23"/>
      <c r="G67" s="23">
        <f t="shared" si="0"/>
        <v>0</v>
      </c>
      <c r="H67" s="23">
        <f t="shared" si="1"/>
        <v>0</v>
      </c>
    </row>
    <row r="68" spans="1:8">
      <c r="A68" s="36">
        <v>52</v>
      </c>
      <c r="B68" s="37" t="s">
        <v>83</v>
      </c>
      <c r="C68" s="38" t="s">
        <v>54</v>
      </c>
      <c r="D68" s="39">
        <v>0.75</v>
      </c>
      <c r="E68" s="23"/>
      <c r="F68" s="23"/>
      <c r="G68" s="23">
        <f t="shared" si="0"/>
        <v>0</v>
      </c>
      <c r="H68" s="23">
        <f t="shared" si="1"/>
        <v>0</v>
      </c>
    </row>
    <row r="69" spans="1:8" ht="27.85">
      <c r="A69" s="36">
        <v>53</v>
      </c>
      <c r="B69" s="37" t="s">
        <v>84</v>
      </c>
      <c r="C69" s="38" t="s">
        <v>25</v>
      </c>
      <c r="D69" s="39">
        <v>2.5</v>
      </c>
      <c r="E69" s="23"/>
      <c r="F69" s="23"/>
      <c r="G69" s="23">
        <f t="shared" si="0"/>
        <v>0</v>
      </c>
      <c r="H69" s="23">
        <f t="shared" si="1"/>
        <v>0</v>
      </c>
    </row>
    <row r="70" spans="1:8">
      <c r="A70" s="36">
        <v>54</v>
      </c>
      <c r="B70" s="37" t="s">
        <v>85</v>
      </c>
      <c r="C70" s="38" t="s">
        <v>25</v>
      </c>
      <c r="D70" s="39">
        <v>54.52</v>
      </c>
      <c r="E70" s="23"/>
      <c r="F70" s="23"/>
      <c r="G70" s="23">
        <f t="shared" si="0"/>
        <v>0</v>
      </c>
      <c r="H70" s="23">
        <f t="shared" si="1"/>
        <v>0</v>
      </c>
    </row>
    <row r="71" spans="1:8">
      <c r="A71" s="36">
        <v>55</v>
      </c>
      <c r="B71" s="37" t="s">
        <v>86</v>
      </c>
      <c r="C71" s="38" t="s">
        <v>25</v>
      </c>
      <c r="D71" s="39">
        <v>54.52</v>
      </c>
      <c r="E71" s="23"/>
      <c r="F71" s="23"/>
      <c r="G71" s="23">
        <f t="shared" si="0"/>
        <v>0</v>
      </c>
      <c r="H71" s="23">
        <f t="shared" si="1"/>
        <v>0</v>
      </c>
    </row>
    <row r="72" spans="1:8">
      <c r="A72" s="36">
        <v>56</v>
      </c>
      <c r="B72" s="37" t="s">
        <v>87</v>
      </c>
      <c r="C72" s="38" t="s">
        <v>25</v>
      </c>
      <c r="D72" s="39">
        <v>7</v>
      </c>
      <c r="E72" s="23"/>
      <c r="F72" s="23"/>
      <c r="G72" s="23">
        <f t="shared" si="0"/>
        <v>0</v>
      </c>
      <c r="H72" s="23">
        <f t="shared" si="1"/>
        <v>0</v>
      </c>
    </row>
    <row r="73" spans="1:8">
      <c r="A73" s="36">
        <v>57</v>
      </c>
      <c r="B73" s="37" t="s">
        <v>88</v>
      </c>
      <c r="C73" s="38" t="s">
        <v>25</v>
      </c>
      <c r="D73" s="39">
        <v>7</v>
      </c>
      <c r="E73" s="23"/>
      <c r="F73" s="23"/>
      <c r="G73" s="23">
        <f t="shared" si="0"/>
        <v>0</v>
      </c>
      <c r="H73" s="23">
        <f t="shared" si="1"/>
        <v>0</v>
      </c>
    </row>
    <row r="74" spans="1:8">
      <c r="A74" s="36">
        <v>58</v>
      </c>
      <c r="B74" s="37" t="s">
        <v>89</v>
      </c>
      <c r="C74" s="38" t="s">
        <v>25</v>
      </c>
      <c r="D74" s="39">
        <v>430.72</v>
      </c>
      <c r="E74" s="23"/>
      <c r="F74" s="23"/>
      <c r="G74" s="23">
        <f t="shared" si="0"/>
        <v>0</v>
      </c>
      <c r="H74" s="23">
        <f t="shared" si="1"/>
        <v>0</v>
      </c>
    </row>
    <row r="75" spans="1:8">
      <c r="A75" s="36">
        <v>59</v>
      </c>
      <c r="B75" s="37" t="s">
        <v>90</v>
      </c>
      <c r="C75" s="38" t="s">
        <v>25</v>
      </c>
      <c r="D75" s="39">
        <v>430.72</v>
      </c>
      <c r="E75" s="23"/>
      <c r="F75" s="23"/>
      <c r="G75" s="23">
        <f t="shared" si="0"/>
        <v>0</v>
      </c>
      <c r="H75" s="23">
        <f t="shared" si="1"/>
        <v>0</v>
      </c>
    </row>
    <row r="76" spans="1:8" ht="27.85">
      <c r="A76" s="36">
        <v>60</v>
      </c>
      <c r="B76" s="37" t="s">
        <v>91</v>
      </c>
      <c r="C76" s="38" t="s">
        <v>25</v>
      </c>
      <c r="D76" s="39">
        <v>45</v>
      </c>
      <c r="E76" s="23"/>
      <c r="F76" s="23"/>
      <c r="G76" s="23">
        <f t="shared" si="0"/>
        <v>0</v>
      </c>
      <c r="H76" s="23">
        <f t="shared" si="1"/>
        <v>0</v>
      </c>
    </row>
    <row r="77" spans="1:8" ht="41.45">
      <c r="A77" s="49">
        <v>61</v>
      </c>
      <c r="B77" s="37" t="s">
        <v>92</v>
      </c>
      <c r="C77" s="50" t="s">
        <v>25</v>
      </c>
      <c r="D77" s="51">
        <v>117.24</v>
      </c>
      <c r="E77" s="23"/>
      <c r="F77" s="23"/>
      <c r="G77" s="23">
        <f t="shared" si="0"/>
        <v>0</v>
      </c>
      <c r="H77" s="23">
        <f t="shared" si="1"/>
        <v>0</v>
      </c>
    </row>
    <row r="78" spans="1:8">
      <c r="A78" s="36">
        <v>62</v>
      </c>
      <c r="B78" s="37" t="s">
        <v>93</v>
      </c>
      <c r="C78" s="38" t="s">
        <v>25</v>
      </c>
      <c r="D78" s="39">
        <v>21.09</v>
      </c>
      <c r="E78" s="23"/>
      <c r="F78" s="23"/>
      <c r="G78" s="23">
        <f t="shared" si="0"/>
        <v>0</v>
      </c>
      <c r="H78" s="23">
        <f t="shared" si="1"/>
        <v>0</v>
      </c>
    </row>
    <row r="79" spans="1:8">
      <c r="A79" s="36">
        <v>63</v>
      </c>
      <c r="B79" s="37" t="s">
        <v>94</v>
      </c>
      <c r="C79" s="38" t="s">
        <v>25</v>
      </c>
      <c r="D79" s="39">
        <v>107.36</v>
      </c>
      <c r="E79" s="23"/>
      <c r="F79" s="23"/>
      <c r="G79" s="23">
        <f t="shared" si="0"/>
        <v>0</v>
      </c>
      <c r="H79" s="23">
        <f t="shared" si="1"/>
        <v>0</v>
      </c>
    </row>
    <row r="80" spans="1:8">
      <c r="A80" s="45"/>
      <c r="B80" s="52" t="s">
        <v>95</v>
      </c>
      <c r="C80" s="47"/>
      <c r="D80" s="48"/>
      <c r="E80" s="23"/>
      <c r="F80" s="23"/>
      <c r="G80" s="23"/>
      <c r="H80" s="23"/>
    </row>
    <row r="81" spans="1:8" ht="27.85">
      <c r="A81" s="36">
        <v>64</v>
      </c>
      <c r="B81" s="37" t="s">
        <v>96</v>
      </c>
      <c r="C81" s="38" t="s">
        <v>43</v>
      </c>
      <c r="D81" s="39">
        <v>5</v>
      </c>
      <c r="E81" s="23"/>
      <c r="F81" s="23"/>
      <c r="G81" s="23">
        <f t="shared" si="0"/>
        <v>0</v>
      </c>
      <c r="H81" s="23">
        <f t="shared" si="1"/>
        <v>0</v>
      </c>
    </row>
    <row r="82" spans="1:8" ht="27.85">
      <c r="A82" s="36">
        <v>65</v>
      </c>
      <c r="B82" s="37" t="s">
        <v>97</v>
      </c>
      <c r="C82" s="38" t="s">
        <v>43</v>
      </c>
      <c r="D82" s="39">
        <v>18</v>
      </c>
      <c r="E82" s="23"/>
      <c r="F82" s="23"/>
      <c r="G82" s="23">
        <f t="shared" si="0"/>
        <v>0</v>
      </c>
      <c r="H82" s="23">
        <f t="shared" si="1"/>
        <v>0</v>
      </c>
    </row>
    <row r="83" spans="1:8" ht="27.85">
      <c r="A83" s="36">
        <v>66</v>
      </c>
      <c r="B83" s="37" t="s">
        <v>98</v>
      </c>
      <c r="C83" s="38" t="s">
        <v>43</v>
      </c>
      <c r="D83" s="39">
        <v>9</v>
      </c>
      <c r="E83" s="23"/>
      <c r="F83" s="23"/>
      <c r="G83" s="23">
        <f t="shared" si="0"/>
        <v>0</v>
      </c>
      <c r="H83" s="23">
        <f t="shared" si="1"/>
        <v>0</v>
      </c>
    </row>
    <row r="84" spans="1:8" ht="27.85">
      <c r="A84" s="36">
        <v>67</v>
      </c>
      <c r="B84" s="37" t="s">
        <v>99</v>
      </c>
      <c r="C84" s="38" t="s">
        <v>43</v>
      </c>
      <c r="D84" s="39">
        <v>3</v>
      </c>
      <c r="E84" s="23"/>
      <c r="F84" s="23"/>
      <c r="G84" s="23">
        <f t="shared" si="0"/>
        <v>0</v>
      </c>
      <c r="H84" s="23">
        <f t="shared" si="1"/>
        <v>0</v>
      </c>
    </row>
    <row r="85" spans="1:8">
      <c r="A85" s="36">
        <v>68</v>
      </c>
      <c r="B85" s="37" t="s">
        <v>100</v>
      </c>
      <c r="C85" s="38" t="s">
        <v>43</v>
      </c>
      <c r="D85" s="39">
        <v>1</v>
      </c>
      <c r="E85" s="23"/>
      <c r="F85" s="23"/>
      <c r="G85" s="23">
        <f t="shared" si="0"/>
        <v>0</v>
      </c>
      <c r="H85" s="23">
        <f t="shared" si="1"/>
        <v>0</v>
      </c>
    </row>
    <row r="86" spans="1:8" ht="22.45" customHeight="1">
      <c r="A86" s="36">
        <v>69</v>
      </c>
      <c r="B86" s="37" t="s">
        <v>101</v>
      </c>
      <c r="C86" s="38" t="s">
        <v>43</v>
      </c>
      <c r="D86" s="39">
        <v>7</v>
      </c>
      <c r="E86" s="23"/>
      <c r="F86" s="23"/>
      <c r="G86" s="23">
        <f t="shared" si="0"/>
        <v>0</v>
      </c>
      <c r="H86" s="23">
        <f t="shared" si="1"/>
        <v>0</v>
      </c>
    </row>
    <row r="87" spans="1:8" ht="17.7" customHeight="1">
      <c r="A87" s="36">
        <v>70</v>
      </c>
      <c r="B87" s="37" t="s">
        <v>102</v>
      </c>
      <c r="C87" s="38" t="s">
        <v>43</v>
      </c>
      <c r="D87" s="39">
        <v>2</v>
      </c>
      <c r="E87" s="23"/>
      <c r="F87" s="23"/>
      <c r="G87" s="23">
        <f t="shared" si="0"/>
        <v>0</v>
      </c>
      <c r="H87" s="23">
        <f t="shared" si="1"/>
        <v>0</v>
      </c>
    </row>
    <row r="88" spans="1:8" ht="18.350000000000001" customHeight="1">
      <c r="A88" s="36">
        <v>71</v>
      </c>
      <c r="B88" s="37" t="s">
        <v>103</v>
      </c>
      <c r="C88" s="38" t="s">
        <v>43</v>
      </c>
      <c r="D88" s="39">
        <v>1</v>
      </c>
      <c r="E88" s="23"/>
      <c r="F88" s="23"/>
      <c r="G88" s="23">
        <f t="shared" si="0"/>
        <v>0</v>
      </c>
      <c r="H88" s="23">
        <f t="shared" si="1"/>
        <v>0</v>
      </c>
    </row>
    <row r="89" spans="1:8" ht="27.85">
      <c r="A89" s="36">
        <v>72</v>
      </c>
      <c r="B89" s="37" t="s">
        <v>104</v>
      </c>
      <c r="C89" s="38" t="s">
        <v>43</v>
      </c>
      <c r="D89" s="39">
        <v>16</v>
      </c>
      <c r="E89" s="23"/>
      <c r="F89" s="23"/>
      <c r="G89" s="23">
        <f t="shared" si="0"/>
        <v>0</v>
      </c>
      <c r="H89" s="23">
        <f t="shared" si="1"/>
        <v>0</v>
      </c>
    </row>
    <row r="90" spans="1:8" ht="27.85">
      <c r="A90" s="36">
        <v>73</v>
      </c>
      <c r="B90" s="37" t="s">
        <v>105</v>
      </c>
      <c r="C90" s="38" t="s">
        <v>43</v>
      </c>
      <c r="D90" s="39">
        <v>11</v>
      </c>
      <c r="E90" s="23"/>
      <c r="F90" s="23"/>
      <c r="G90" s="23">
        <f t="shared" si="0"/>
        <v>0</v>
      </c>
      <c r="H90" s="23">
        <f t="shared" si="1"/>
        <v>0</v>
      </c>
    </row>
    <row r="91" spans="1:8" ht="27.85">
      <c r="A91" s="41">
        <v>74</v>
      </c>
      <c r="B91" s="42" t="s">
        <v>106</v>
      </c>
      <c r="C91" s="43" t="s">
        <v>43</v>
      </c>
      <c r="D91" s="44">
        <v>8</v>
      </c>
      <c r="E91" s="23"/>
      <c r="F91" s="23"/>
      <c r="G91" s="23">
        <f t="shared" si="0"/>
        <v>0</v>
      </c>
      <c r="H91" s="23">
        <f t="shared" si="1"/>
        <v>0</v>
      </c>
    </row>
    <row r="92" spans="1:8">
      <c r="A92" s="36">
        <v>75</v>
      </c>
      <c r="B92" s="37" t="s">
        <v>107</v>
      </c>
      <c r="C92" s="38" t="s">
        <v>43</v>
      </c>
      <c r="D92" s="39">
        <v>1</v>
      </c>
      <c r="E92" s="23"/>
      <c r="F92" s="23"/>
      <c r="G92" s="23">
        <f t="shared" si="0"/>
        <v>0</v>
      </c>
      <c r="H92" s="23">
        <f t="shared" si="1"/>
        <v>0</v>
      </c>
    </row>
    <row r="93" spans="1:8">
      <c r="A93" s="36">
        <v>76</v>
      </c>
      <c r="B93" s="37" t="s">
        <v>108</v>
      </c>
      <c r="C93" s="38" t="s">
        <v>43</v>
      </c>
      <c r="D93" s="39">
        <v>34</v>
      </c>
      <c r="E93" s="23"/>
      <c r="F93" s="23"/>
      <c r="G93" s="23">
        <f t="shared" si="0"/>
        <v>0</v>
      </c>
      <c r="H93" s="23">
        <f t="shared" si="1"/>
        <v>0</v>
      </c>
    </row>
    <row r="94" spans="1:8" ht="27.85">
      <c r="A94" s="36">
        <v>77</v>
      </c>
      <c r="B94" s="37" t="s">
        <v>109</v>
      </c>
      <c r="C94" s="38" t="s">
        <v>43</v>
      </c>
      <c r="D94" s="39">
        <v>34</v>
      </c>
      <c r="E94" s="23"/>
      <c r="F94" s="23"/>
      <c r="G94" s="23">
        <f t="shared" si="0"/>
        <v>0</v>
      </c>
      <c r="H94" s="23">
        <f t="shared" si="1"/>
        <v>0</v>
      </c>
    </row>
    <row r="95" spans="1:8" ht="27.85">
      <c r="A95" s="36">
        <v>78</v>
      </c>
      <c r="B95" s="37" t="s">
        <v>110</v>
      </c>
      <c r="C95" s="38" t="s">
        <v>111</v>
      </c>
      <c r="D95" s="39">
        <v>1</v>
      </c>
      <c r="E95" s="23"/>
      <c r="F95" s="23"/>
      <c r="G95" s="23">
        <f t="shared" si="0"/>
        <v>0</v>
      </c>
      <c r="H95" s="23">
        <f t="shared" si="1"/>
        <v>0</v>
      </c>
    </row>
    <row r="96" spans="1:8">
      <c r="A96" s="36">
        <v>79</v>
      </c>
      <c r="B96" s="37" t="s">
        <v>112</v>
      </c>
      <c r="C96" s="38" t="s">
        <v>23</v>
      </c>
      <c r="D96" s="39">
        <v>3</v>
      </c>
      <c r="E96" s="23"/>
      <c r="F96" s="23"/>
      <c r="G96" s="23">
        <f t="shared" si="0"/>
        <v>0</v>
      </c>
      <c r="H96" s="23">
        <f t="shared" si="1"/>
        <v>0</v>
      </c>
    </row>
    <row r="97" spans="1:8">
      <c r="A97" s="41">
        <v>80</v>
      </c>
      <c r="B97" s="42" t="s">
        <v>113</v>
      </c>
      <c r="C97" s="43" t="s">
        <v>23</v>
      </c>
      <c r="D97" s="44">
        <v>128</v>
      </c>
      <c r="E97" s="23"/>
      <c r="F97" s="23"/>
      <c r="G97" s="23">
        <f t="shared" si="0"/>
        <v>0</v>
      </c>
      <c r="H97" s="23">
        <f t="shared" si="1"/>
        <v>0</v>
      </c>
    </row>
    <row r="98" spans="1:8">
      <c r="A98" s="36">
        <v>81</v>
      </c>
      <c r="B98" s="37" t="s">
        <v>114</v>
      </c>
      <c r="C98" s="38" t="s">
        <v>23</v>
      </c>
      <c r="D98" s="39">
        <v>60</v>
      </c>
      <c r="E98" s="23"/>
      <c r="F98" s="23"/>
      <c r="G98" s="23">
        <f t="shared" si="0"/>
        <v>0</v>
      </c>
      <c r="H98" s="23">
        <f t="shared" si="1"/>
        <v>0</v>
      </c>
    </row>
    <row r="99" spans="1:8">
      <c r="A99" s="36">
        <v>82</v>
      </c>
      <c r="B99" s="37" t="s">
        <v>115</v>
      </c>
      <c r="C99" s="38" t="s">
        <v>23</v>
      </c>
      <c r="D99" s="39">
        <v>80</v>
      </c>
      <c r="E99" s="23"/>
      <c r="F99" s="23"/>
      <c r="G99" s="23">
        <f t="shared" si="0"/>
        <v>0</v>
      </c>
      <c r="H99" s="23">
        <f t="shared" si="1"/>
        <v>0</v>
      </c>
    </row>
    <row r="100" spans="1:8">
      <c r="A100" s="36">
        <v>83</v>
      </c>
      <c r="B100" s="37" t="s">
        <v>116</v>
      </c>
      <c r="C100" s="38" t="s">
        <v>23</v>
      </c>
      <c r="D100" s="39">
        <v>52</v>
      </c>
      <c r="E100" s="23"/>
      <c r="F100" s="23"/>
      <c r="G100" s="23">
        <f t="shared" si="0"/>
        <v>0</v>
      </c>
      <c r="H100" s="23">
        <f t="shared" si="1"/>
        <v>0</v>
      </c>
    </row>
    <row r="101" spans="1:8">
      <c r="A101" s="36">
        <v>84</v>
      </c>
      <c r="B101" s="37" t="s">
        <v>117</v>
      </c>
      <c r="C101" s="38" t="s">
        <v>23</v>
      </c>
      <c r="D101" s="39">
        <v>50</v>
      </c>
      <c r="E101" s="23"/>
      <c r="F101" s="23"/>
      <c r="G101" s="23">
        <f t="shared" si="0"/>
        <v>0</v>
      </c>
      <c r="H101" s="23">
        <f t="shared" si="1"/>
        <v>0</v>
      </c>
    </row>
    <row r="102" spans="1:8" ht="27.85">
      <c r="A102" s="36">
        <v>85</v>
      </c>
      <c r="B102" s="37" t="s">
        <v>118</v>
      </c>
      <c r="C102" s="38" t="s">
        <v>23</v>
      </c>
      <c r="D102" s="39">
        <v>5</v>
      </c>
      <c r="E102" s="23"/>
      <c r="F102" s="23"/>
      <c r="G102" s="23">
        <f t="shared" si="0"/>
        <v>0</v>
      </c>
      <c r="H102" s="23">
        <f t="shared" si="1"/>
        <v>0</v>
      </c>
    </row>
    <row r="103" spans="1:8" ht="27.85">
      <c r="A103" s="36">
        <v>86</v>
      </c>
      <c r="B103" s="37" t="s">
        <v>119</v>
      </c>
      <c r="C103" s="38" t="s">
        <v>23</v>
      </c>
      <c r="D103" s="39">
        <v>195</v>
      </c>
      <c r="E103" s="23"/>
      <c r="F103" s="23"/>
      <c r="G103" s="23">
        <f t="shared" si="0"/>
        <v>0</v>
      </c>
      <c r="H103" s="23">
        <f t="shared" si="1"/>
        <v>0</v>
      </c>
    </row>
    <row r="104" spans="1:8">
      <c r="A104" s="36">
        <v>87</v>
      </c>
      <c r="B104" s="37" t="s">
        <v>120</v>
      </c>
      <c r="C104" s="38" t="s">
        <v>121</v>
      </c>
      <c r="D104" s="39">
        <v>22</v>
      </c>
      <c r="E104" s="23"/>
      <c r="F104" s="23"/>
      <c r="G104" s="23">
        <f t="shared" si="0"/>
        <v>0</v>
      </c>
      <c r="H104" s="23">
        <f t="shared" si="1"/>
        <v>0</v>
      </c>
    </row>
    <row r="105" spans="1:8" ht="41.45">
      <c r="A105" s="49">
        <v>88</v>
      </c>
      <c r="B105" s="42" t="s">
        <v>122</v>
      </c>
      <c r="C105" s="50" t="s">
        <v>43</v>
      </c>
      <c r="D105" s="51">
        <v>1</v>
      </c>
      <c r="E105" s="23"/>
      <c r="F105" s="23"/>
      <c r="G105" s="23">
        <f t="shared" si="0"/>
        <v>0</v>
      </c>
      <c r="H105" s="23">
        <f t="shared" si="1"/>
        <v>0</v>
      </c>
    </row>
    <row r="106" spans="1:8">
      <c r="A106" s="25">
        <v>24</v>
      </c>
      <c r="B106" s="64" t="s">
        <v>123</v>
      </c>
      <c r="C106" s="65"/>
      <c r="D106" s="65"/>
      <c r="E106" s="65"/>
      <c r="F106" s="65"/>
      <c r="G106" s="66"/>
      <c r="H106" s="23">
        <f>SUM(H15:H105)</f>
        <v>0</v>
      </c>
    </row>
    <row r="107" spans="1:8" ht="15.8" customHeight="1">
      <c r="A107" s="25"/>
      <c r="B107" s="67" t="s">
        <v>14</v>
      </c>
      <c r="C107" s="68"/>
      <c r="D107" s="68"/>
      <c r="E107" s="68"/>
      <c r="F107" s="68"/>
      <c r="G107" s="69"/>
      <c r="H107" s="23">
        <f>ROUND((SUM(H15:H106)*10%),2)</f>
        <v>0</v>
      </c>
    </row>
    <row r="108" spans="1:8">
      <c r="A108" s="9"/>
      <c r="B108" s="10"/>
      <c r="C108" s="11"/>
      <c r="D108" s="5"/>
      <c r="E108" s="5"/>
      <c r="F108" s="12"/>
      <c r="G108" s="12"/>
      <c r="H108" s="12"/>
    </row>
    <row r="109" spans="1:8">
      <c r="A109" s="9"/>
      <c r="B109" s="10"/>
      <c r="C109" s="11"/>
      <c r="D109" s="16"/>
      <c r="E109" s="58" t="s">
        <v>10</v>
      </c>
      <c r="F109" s="58"/>
      <c r="G109" s="23">
        <f>SUM(G15:G105)</f>
        <v>0</v>
      </c>
      <c r="H109" s="23">
        <f>SUM(H15:H107)</f>
        <v>0</v>
      </c>
    </row>
    <row r="110" spans="1:8">
      <c r="A110" s="5"/>
      <c r="B110" s="14"/>
      <c r="C110" s="5"/>
      <c r="D110" s="5"/>
      <c r="E110" s="5"/>
      <c r="F110" s="13" t="s">
        <v>6</v>
      </c>
      <c r="G110" s="23">
        <f>ROUND((G109*20%),2)</f>
        <v>0</v>
      </c>
      <c r="H110" s="23">
        <f>ROUND((H109*20%),2)</f>
        <v>0</v>
      </c>
    </row>
    <row r="111" spans="1:8">
      <c r="A111" s="5"/>
      <c r="B111" s="14"/>
      <c r="C111" s="5"/>
      <c r="D111" s="5"/>
      <c r="E111" s="58" t="s">
        <v>11</v>
      </c>
      <c r="F111" s="58"/>
      <c r="G111" s="23">
        <f>SUM(G109:G110)</f>
        <v>0</v>
      </c>
      <c r="H111" s="23">
        <f>SUM(H109:H110)</f>
        <v>0</v>
      </c>
    </row>
    <row r="112" spans="1:8">
      <c r="A112" s="5"/>
      <c r="B112" s="14"/>
      <c r="C112" s="5"/>
      <c r="D112" s="5"/>
      <c r="E112" s="5"/>
      <c r="F112" s="12"/>
      <c r="G112" s="12"/>
      <c r="H112" s="5"/>
    </row>
    <row r="113" spans="1:8">
      <c r="A113" s="5"/>
      <c r="B113" s="14"/>
      <c r="C113" s="5"/>
      <c r="D113" s="54" t="s">
        <v>12</v>
      </c>
      <c r="E113" s="54"/>
      <c r="F113" s="55"/>
      <c r="G113" s="24" t="e">
        <f>ROUND(G109/(H109-H107),4)</f>
        <v>#DIV/0!</v>
      </c>
      <c r="H113" s="5"/>
    </row>
    <row r="114" spans="1:8">
      <c r="A114" s="5"/>
      <c r="B114" s="14"/>
      <c r="C114" s="5"/>
      <c r="D114" s="16"/>
      <c r="E114" s="16"/>
      <c r="F114" s="19"/>
      <c r="G114" s="20"/>
      <c r="H114" s="5"/>
    </row>
    <row r="115" spans="1:8">
      <c r="A115" s="5"/>
      <c r="B115" s="14"/>
      <c r="C115" s="5"/>
      <c r="D115" s="16"/>
      <c r="E115" s="16"/>
      <c r="F115" s="19"/>
      <c r="G115" s="20"/>
      <c r="H115" s="5"/>
    </row>
    <row r="116" spans="1:8">
      <c r="A116" s="5"/>
      <c r="B116" s="14"/>
      <c r="C116" s="5"/>
      <c r="D116" s="5"/>
      <c r="E116" s="34" t="s">
        <v>17</v>
      </c>
      <c r="F116" s="12"/>
      <c r="G116" s="5"/>
      <c r="H116" s="5"/>
    </row>
    <row r="117" spans="1:8">
      <c r="A117" s="5"/>
      <c r="B117" s="14"/>
      <c r="C117" s="5"/>
      <c r="D117" s="5"/>
      <c r="E117" s="5"/>
      <c r="F117" s="35" t="s">
        <v>20</v>
      </c>
      <c r="G117" s="5"/>
      <c r="H117" s="5"/>
    </row>
    <row r="118" spans="1:8">
      <c r="A118" s="57"/>
      <c r="B118" s="57"/>
      <c r="C118" s="26"/>
      <c r="D118" s="26"/>
      <c r="F118" s="34"/>
      <c r="G118" s="34"/>
      <c r="H118" s="34"/>
    </row>
    <row r="119" spans="1:8">
      <c r="A119" s="5"/>
      <c r="B119" s="15"/>
      <c r="C119" s="5"/>
      <c r="D119" s="5"/>
      <c r="E119" s="5"/>
      <c r="G119" s="5"/>
      <c r="H119" s="5"/>
    </row>
    <row r="120" spans="1:8">
      <c r="B120" s="2"/>
    </row>
    <row r="121" spans="1:8">
      <c r="B121" s="2"/>
    </row>
    <row r="122" spans="1:8">
      <c r="B122" s="2"/>
    </row>
    <row r="123" spans="1:8">
      <c r="B123" s="2"/>
    </row>
    <row r="124" spans="1:8">
      <c r="B124" s="2"/>
    </row>
    <row r="125" spans="1:8">
      <c r="B125" s="2"/>
    </row>
    <row r="126" spans="1:8">
      <c r="B126" s="2"/>
    </row>
    <row r="127" spans="1:8">
      <c r="B127" s="2"/>
    </row>
    <row r="128" spans="1:8">
      <c r="B128" s="2"/>
    </row>
    <row r="129" spans="2:2">
      <c r="B129" s="2"/>
    </row>
    <row r="130" spans="2:2">
      <c r="B130" s="2"/>
    </row>
    <row r="131" spans="2:2">
      <c r="B131" s="2"/>
    </row>
    <row r="132" spans="2:2">
      <c r="B132" s="2"/>
    </row>
    <row r="133" spans="2:2">
      <c r="B133" s="2"/>
    </row>
    <row r="134" spans="2:2">
      <c r="B134" s="2"/>
    </row>
    <row r="135" spans="2:2">
      <c r="B135" s="2"/>
    </row>
    <row r="136" spans="2:2">
      <c r="B136" s="2"/>
    </row>
    <row r="137" spans="2:2">
      <c r="B137" s="2"/>
    </row>
    <row r="138" spans="2:2">
      <c r="B138" s="2"/>
    </row>
    <row r="139" spans="2:2">
      <c r="B139" s="2"/>
    </row>
    <row r="140" spans="2:2">
      <c r="B140" s="2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  <row r="251" spans="2:2">
      <c r="B251" s="3"/>
    </row>
    <row r="252" spans="2:2">
      <c r="B252" s="3"/>
    </row>
    <row r="253" spans="2:2">
      <c r="B253" s="3"/>
    </row>
    <row r="254" spans="2:2">
      <c r="B254" s="3"/>
    </row>
    <row r="255" spans="2:2">
      <c r="B255" s="3"/>
    </row>
    <row r="256" spans="2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</sheetData>
  <mergeCells count="19">
    <mergeCell ref="A9:H9"/>
    <mergeCell ref="A1:B1"/>
    <mergeCell ref="F1:H1"/>
    <mergeCell ref="B106:G106"/>
    <mergeCell ref="B107:G107"/>
    <mergeCell ref="E11:E13"/>
    <mergeCell ref="F12:F13"/>
    <mergeCell ref="G12:G13"/>
    <mergeCell ref="A3:E3"/>
    <mergeCell ref="D113:F113"/>
    <mergeCell ref="H11:H13"/>
    <mergeCell ref="A118:B118"/>
    <mergeCell ref="E111:F111"/>
    <mergeCell ref="A11:A13"/>
    <mergeCell ref="B11:B13"/>
    <mergeCell ref="C11:C13"/>
    <mergeCell ref="E109:F109"/>
    <mergeCell ref="D11:D13"/>
    <mergeCell ref="F11:G11"/>
  </mergeCells>
  <phoneticPr fontId="9" type="noConversion"/>
  <pageMargins left="0.70866141732283472" right="0.19685039370078741" top="0.19685039370078741" bottom="0.19685039370078741" header="0.19685039370078741" footer="0.19685039370078741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КСС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bonov</cp:lastModifiedBy>
  <cp:lastPrinted>2020-03-18T08:25:14Z</cp:lastPrinted>
  <dcterms:created xsi:type="dcterms:W3CDTF">1996-10-14T23:33:28Z</dcterms:created>
  <dcterms:modified xsi:type="dcterms:W3CDTF">2020-03-27T08:02:46Z</dcterms:modified>
</cp:coreProperties>
</file>